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90" windowWidth="17160" windowHeight="62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8" i="1"/>
  <c r="C18"/>
  <c r="E13"/>
  <c r="F13"/>
  <c r="G13"/>
  <c r="H13"/>
  <c r="I13"/>
  <c r="J13"/>
  <c r="K13"/>
  <c r="L13"/>
  <c r="M13"/>
  <c r="N13"/>
  <c r="O13"/>
  <c r="D13"/>
  <c r="B17" l="1"/>
  <c r="C17" s="1"/>
  <c r="B19"/>
  <c r="C19" s="1"/>
  <c r="B13"/>
</calcChain>
</file>

<file path=xl/sharedStrings.xml><?xml version="1.0" encoding="utf-8"?>
<sst xmlns="http://schemas.openxmlformats.org/spreadsheetml/2006/main" count="22" uniqueCount="16">
  <si>
    <t>числен. ЛПХ</t>
  </si>
  <si>
    <t>Доходы ЛПХ (тыс.руб)</t>
  </si>
  <si>
    <t>пр-во картофеля  (тонн)</t>
  </si>
  <si>
    <t>пр-во мяса ( тонн)</t>
  </si>
  <si>
    <t>пр-во молока (тонн)</t>
  </si>
  <si>
    <t>пр-во яиц (дест)</t>
  </si>
  <si>
    <t>2016 прогноз</t>
  </si>
  <si>
    <t>к-во</t>
  </si>
  <si>
    <t>цена</t>
  </si>
  <si>
    <t>сумма</t>
  </si>
  <si>
    <t>тыс.руб.</t>
  </si>
  <si>
    <t>Расчет среднемесячных доходов, занятых в ЛПХ</t>
  </si>
  <si>
    <t>среднемес. Доходы занятых в ЛПХ</t>
  </si>
  <si>
    <t>Бесстрашненское сельское поселение</t>
  </si>
  <si>
    <t>полугодие</t>
  </si>
  <si>
    <t>Глава Бесстрашненского сельского поселения                                                                               В.Б. Панин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</si>
</sst>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/>
    </xf>
    <xf numFmtId="0" fontId="0" fillId="0" borderId="10" xfId="0" applyBorder="1"/>
    <xf numFmtId="4" fontId="0" fillId="0" borderId="10" xfId="0" applyNumberFormat="1" applyBorder="1"/>
    <xf numFmtId="0" fontId="4" fillId="0" borderId="11" xfId="0" applyFont="1" applyBorder="1" applyAlignment="1">
      <alignment vertical="center"/>
    </xf>
    <xf numFmtId="0" fontId="0" fillId="0" borderId="11" xfId="0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justify" vertical="center" wrapText="1"/>
    </xf>
    <xf numFmtId="164" fontId="1" fillId="0" borderId="4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4" fontId="1" fillId="0" borderId="3" xfId="0" applyNumberFormat="1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justify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0"/>
  <sheetViews>
    <sheetView tabSelected="1" view="pageBreakPreview" topLeftCell="A2" zoomScaleNormal="100" zoomScaleSheetLayoutView="100" workbookViewId="0">
      <selection activeCell="J13" sqref="J13:J16"/>
    </sheetView>
  </sheetViews>
  <sheetFormatPr defaultRowHeight="15.75"/>
  <cols>
    <col min="1" max="1" width="8.625" customWidth="1"/>
    <col min="2" max="2" width="11.25" customWidth="1"/>
    <col min="4" max="4" width="8" customWidth="1"/>
    <col min="5" max="5" width="8.25" customWidth="1"/>
    <col min="6" max="6" width="8.125" customWidth="1"/>
    <col min="7" max="8" width="9.5" customWidth="1"/>
    <col min="9" max="9" width="7.875" customWidth="1"/>
    <col min="10" max="10" width="7.75" customWidth="1"/>
    <col min="11" max="11" width="8.875" customWidth="1"/>
    <col min="12" max="13" width="8.125" customWidth="1"/>
    <col min="14" max="14" width="8.375" customWidth="1"/>
    <col min="15" max="15" width="8.75" customWidth="1"/>
  </cols>
  <sheetData>
    <row r="1" spans="1:15" ht="18.75">
      <c r="A1" s="17" t="s">
        <v>13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18.75">
      <c r="A2" s="17" t="s">
        <v>11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18.75">
      <c r="A3" s="1"/>
    </row>
    <row r="4" spans="1:15" ht="19.5" thickBot="1">
      <c r="A4" s="2"/>
    </row>
    <row r="5" spans="1:15" ht="21.75" customHeight="1">
      <c r="A5" s="36" t="s">
        <v>0</v>
      </c>
      <c r="B5" s="36" t="s">
        <v>1</v>
      </c>
      <c r="C5" s="36" t="s">
        <v>12</v>
      </c>
      <c r="D5" s="28" t="s">
        <v>2</v>
      </c>
      <c r="E5" s="29"/>
      <c r="F5" s="30"/>
      <c r="G5" s="28" t="s">
        <v>3</v>
      </c>
      <c r="H5" s="29"/>
      <c r="I5" s="30"/>
      <c r="J5" s="28" t="s">
        <v>4</v>
      </c>
      <c r="K5" s="29"/>
      <c r="L5" s="30"/>
      <c r="M5" s="28" t="s">
        <v>5</v>
      </c>
      <c r="N5" s="29"/>
      <c r="O5" s="30"/>
    </row>
    <row r="6" spans="1:15" ht="16.5" thickBot="1">
      <c r="A6" s="37"/>
      <c r="B6" s="38"/>
      <c r="C6" s="38"/>
      <c r="D6" s="31"/>
      <c r="E6" s="32"/>
      <c r="F6" s="33"/>
      <c r="G6" s="31"/>
      <c r="H6" s="32"/>
      <c r="I6" s="33"/>
      <c r="J6" s="31"/>
      <c r="K6" s="32"/>
      <c r="L6" s="33"/>
      <c r="M6" s="31"/>
      <c r="N6" s="32"/>
      <c r="O6" s="33"/>
    </row>
    <row r="7" spans="1:15" ht="26.25" thickBot="1">
      <c r="A7" s="38"/>
      <c r="B7" s="34"/>
      <c r="C7" s="34"/>
      <c r="D7" s="3">
        <v>2015</v>
      </c>
      <c r="E7" s="13" t="s">
        <v>6</v>
      </c>
      <c r="F7" s="14" t="s">
        <v>14</v>
      </c>
      <c r="G7" s="3">
        <v>2015</v>
      </c>
      <c r="H7" s="13" t="s">
        <v>6</v>
      </c>
      <c r="I7" s="14" t="s">
        <v>14</v>
      </c>
      <c r="J7" s="3">
        <v>2015</v>
      </c>
      <c r="K7" s="13" t="s">
        <v>6</v>
      </c>
      <c r="L7" s="14" t="s">
        <v>14</v>
      </c>
      <c r="M7" s="3">
        <v>2015</v>
      </c>
      <c r="N7" s="13" t="s">
        <v>6</v>
      </c>
      <c r="O7" s="14" t="s">
        <v>14</v>
      </c>
    </row>
    <row r="8" spans="1:15" ht="19.5" thickBot="1">
      <c r="A8" s="4">
        <v>179</v>
      </c>
      <c r="B8" s="35"/>
      <c r="C8" s="3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>
      <c r="A9" s="7"/>
      <c r="B9" s="20"/>
      <c r="C9" s="26"/>
      <c r="D9" s="20">
        <v>1100</v>
      </c>
      <c r="E9" s="20">
        <v>1200</v>
      </c>
      <c r="F9" s="20"/>
      <c r="G9" s="20">
        <v>60</v>
      </c>
      <c r="H9" s="20">
        <v>65</v>
      </c>
      <c r="I9" s="20">
        <v>60</v>
      </c>
      <c r="J9" s="20">
        <v>600</v>
      </c>
      <c r="K9" s="20">
        <v>650</v>
      </c>
      <c r="L9" s="20">
        <v>600</v>
      </c>
      <c r="M9" s="20">
        <v>115.3</v>
      </c>
      <c r="N9" s="20">
        <v>117</v>
      </c>
      <c r="O9" s="20">
        <v>780</v>
      </c>
    </row>
    <row r="10" spans="1:15" ht="19.5" thickBot="1">
      <c r="A10" s="4" t="s">
        <v>7</v>
      </c>
      <c r="B10" s="21"/>
      <c r="C10" s="27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8.75">
      <c r="A11" s="6"/>
      <c r="B11" s="26"/>
      <c r="C11" s="26"/>
      <c r="D11" s="20">
        <v>10</v>
      </c>
      <c r="E11" s="20">
        <v>14</v>
      </c>
      <c r="F11" s="20">
        <v>17</v>
      </c>
      <c r="G11" s="20">
        <v>210</v>
      </c>
      <c r="H11" s="20">
        <v>210</v>
      </c>
      <c r="I11" s="24">
        <v>90</v>
      </c>
      <c r="J11" s="24">
        <v>18</v>
      </c>
      <c r="K11" s="20">
        <v>18</v>
      </c>
      <c r="L11" s="20">
        <v>30</v>
      </c>
      <c r="M11" s="20">
        <v>60</v>
      </c>
      <c r="N11" s="20">
        <v>50</v>
      </c>
      <c r="O11" s="20">
        <v>40</v>
      </c>
    </row>
    <row r="12" spans="1:15" ht="19.5" thickBot="1">
      <c r="A12" s="4" t="s">
        <v>8</v>
      </c>
      <c r="B12" s="27"/>
      <c r="C12" s="27"/>
      <c r="D12" s="21"/>
      <c r="E12" s="21"/>
      <c r="F12" s="21"/>
      <c r="G12" s="21"/>
      <c r="H12" s="21"/>
      <c r="I12" s="25"/>
      <c r="J12" s="25"/>
      <c r="K12" s="21"/>
      <c r="L12" s="21"/>
      <c r="M12" s="21"/>
      <c r="N12" s="21"/>
      <c r="O12" s="21"/>
    </row>
    <row r="13" spans="1:15" ht="18.75">
      <c r="A13" s="6"/>
      <c r="B13" s="22">
        <f>SUM(D13:O16)</f>
        <v>143918</v>
      </c>
      <c r="C13" s="22"/>
      <c r="D13" s="15">
        <f>D9*D11</f>
        <v>11000</v>
      </c>
      <c r="E13" s="15">
        <f t="shared" ref="E13:O13" si="0">E9*E11</f>
        <v>16800</v>
      </c>
      <c r="F13" s="15">
        <f t="shared" si="0"/>
        <v>0</v>
      </c>
      <c r="G13" s="15">
        <f t="shared" si="0"/>
        <v>12600</v>
      </c>
      <c r="H13" s="15">
        <f t="shared" si="0"/>
        <v>13650</v>
      </c>
      <c r="I13" s="15">
        <f t="shared" si="0"/>
        <v>5400</v>
      </c>
      <c r="J13" s="15">
        <f t="shared" si="0"/>
        <v>10800</v>
      </c>
      <c r="K13" s="15">
        <f t="shared" si="0"/>
        <v>11700</v>
      </c>
      <c r="L13" s="15">
        <f t="shared" si="0"/>
        <v>18000</v>
      </c>
      <c r="M13" s="15">
        <f t="shared" si="0"/>
        <v>6918</v>
      </c>
      <c r="N13" s="15">
        <f t="shared" si="0"/>
        <v>5850</v>
      </c>
      <c r="O13" s="15">
        <f t="shared" si="0"/>
        <v>31200</v>
      </c>
    </row>
    <row r="14" spans="1:15" ht="18.75">
      <c r="A14" s="6" t="s">
        <v>9</v>
      </c>
      <c r="B14" s="23"/>
      <c r="C14" s="23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 ht="37.5">
      <c r="A15" s="6" t="s">
        <v>10</v>
      </c>
      <c r="B15" s="23"/>
      <c r="C15" s="23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</row>
    <row r="16" spans="1:15" ht="18.75">
      <c r="A16" s="6"/>
      <c r="B16" s="23"/>
      <c r="C16" s="23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ht="18.75" hidden="1">
      <c r="A17" s="8">
        <v>2014</v>
      </c>
      <c r="B17" s="10">
        <f>D13+G13+J13+M13</f>
        <v>41318</v>
      </c>
      <c r="C17" s="10">
        <f>B17/A8/12</f>
        <v>19.235567970204841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8.75">
      <c r="A18" s="8"/>
      <c r="B18" s="10">
        <f>F13+I13+L13+O13</f>
        <v>54600</v>
      </c>
      <c r="C18" s="10">
        <f>B18/A8/6</f>
        <v>50.837988826815639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ht="18.75" hidden="1">
      <c r="A19" s="8">
        <v>2016</v>
      </c>
      <c r="B19" s="10">
        <f>F13+I13+L13+O13</f>
        <v>54600</v>
      </c>
      <c r="C19" s="10">
        <f>B19/A8/12</f>
        <v>25.41899441340782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ht="43.5" customHeight="1">
      <c r="A20" s="11" t="s">
        <v>15</v>
      </c>
      <c r="B20" s="12"/>
      <c r="C20" s="12"/>
      <c r="D20" s="12"/>
      <c r="E20" s="12"/>
      <c r="F20" s="12"/>
      <c r="G20" s="12"/>
      <c r="H20" s="12"/>
    </row>
  </sheetData>
  <mergeCells count="53">
    <mergeCell ref="A5:A7"/>
    <mergeCell ref="B5:B6"/>
    <mergeCell ref="C5:C6"/>
    <mergeCell ref="D5:F6"/>
    <mergeCell ref="G5:I6"/>
    <mergeCell ref="M5:O6"/>
    <mergeCell ref="B7:B8"/>
    <mergeCell ref="C7:C8"/>
    <mergeCell ref="B9:B10"/>
    <mergeCell ref="C9:C10"/>
    <mergeCell ref="D9:D10"/>
    <mergeCell ref="E9:E10"/>
    <mergeCell ref="F9:F10"/>
    <mergeCell ref="G9:G10"/>
    <mergeCell ref="H9:H10"/>
    <mergeCell ref="J5:L6"/>
    <mergeCell ref="O9:O10"/>
    <mergeCell ref="K9:K10"/>
    <mergeCell ref="L9:L10"/>
    <mergeCell ref="M9:M10"/>
    <mergeCell ref="N9:N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I9:I10"/>
    <mergeCell ref="J9:J10"/>
    <mergeCell ref="B13:B16"/>
    <mergeCell ref="C13:C16"/>
    <mergeCell ref="D13:D16"/>
    <mergeCell ref="E13:E16"/>
    <mergeCell ref="F13:F16"/>
    <mergeCell ref="M13:M16"/>
    <mergeCell ref="N13:N16"/>
    <mergeCell ref="O13:O16"/>
    <mergeCell ref="A1:O1"/>
    <mergeCell ref="A2:O2"/>
    <mergeCell ref="G13:G16"/>
    <mergeCell ref="H13:H16"/>
    <mergeCell ref="I13:I16"/>
    <mergeCell ref="J13:J16"/>
    <mergeCell ref="K13:K16"/>
    <mergeCell ref="L13:L16"/>
    <mergeCell ref="K11:K12"/>
    <mergeCell ref="L11:L12"/>
    <mergeCell ref="M11:M12"/>
    <mergeCell ref="N11:N12"/>
    <mergeCell ref="O11:O12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fin21</dc:creator>
  <cp:lastModifiedBy>Пользователь</cp:lastModifiedBy>
  <cp:lastPrinted>2016-07-19T07:09:39Z</cp:lastPrinted>
  <dcterms:created xsi:type="dcterms:W3CDTF">2015-10-22T07:47:35Z</dcterms:created>
  <dcterms:modified xsi:type="dcterms:W3CDTF">2016-07-19T07:09:42Z</dcterms:modified>
</cp:coreProperties>
</file>